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630" tabRatio="819" activeTab="0"/>
  </bookViews>
  <sheets>
    <sheet name="L_VESI " sheetId="1" r:id="rId1"/>
    <sheet name="P_VESI" sheetId="2" r:id="rId2"/>
    <sheet name="L_ISEVKANAL" sheetId="3" r:id="rId3"/>
    <sheet name="P_ISEVKANAL" sheetId="4" r:id="rId4"/>
    <sheet name="L_SURVEKANAL" sheetId="5" r:id="rId5"/>
    <sheet name="P_SURVEKANAL" sheetId="6" r:id="rId6"/>
  </sheets>
  <externalReferences>
    <externalReference r:id="rId15"/>
    <externalReference r:id="rId16"/>
  </externalReferences>
  <definedNames>
    <definedName name="_xlnm._FilterDatabase" localSheetId="2" hidden="1">'L_ISEVKANAL'!$A$4:$F$28</definedName>
    <definedName name="_xlnm._FilterDatabase" localSheetId="0" hidden="1">'L_VESI '!$A$4:$F$17</definedName>
    <definedName name="_xlnm._FilterDatabase" localSheetId="3" hidden="1">'P_ISEVKANAL'!$A$4:$F$20</definedName>
    <definedName name="_xlnm._FilterDatabase" localSheetId="1" hidden="1">'P_VESI'!$A$4:$F$21</definedName>
    <definedName name="_xlfn.SUMIFS" hidden="1">#NAME?</definedName>
    <definedName name="aasta">#REF!</definedName>
    <definedName name="ALG_aasta">#REF!</definedName>
    <definedName name="BaseYear">#REF!</definedName>
    <definedName name="CaseVATEligibility">#REF!</definedName>
    <definedName name="CostDesignContractorYellowPercentToBase">#REF!</definedName>
    <definedName name="CostPhysicalContingenciesAsPercentToBase">#REF!</definedName>
    <definedName name="CostPIUAsPercentToBasePlus">#REF!</definedName>
    <definedName name="CostPriceContingenciesCurrent">#REF!</definedName>
    <definedName name="CostProfileAsPercentToCostTotalConstant">#REF!</definedName>
    <definedName name="CostSewerageBase">#REF!</definedName>
    <definedName name="CostSewerageBasePlusPlus">#REF!</definedName>
    <definedName name="CostSupervisionAsPercentToBasePlusPC">#REF!</definedName>
    <definedName name="CostTenderTARedPercentToBasePlusPC">#REF!</definedName>
    <definedName name="CostTenderTAYellowPercentToBasePlusPC">#REF!</definedName>
    <definedName name="CostTotalBasePlusPlus">#REF!</definedName>
    <definedName name="CostTotalCFEligibleCurrent">#REF!</definedName>
    <definedName name="CostTotalConstant">#REF!</definedName>
    <definedName name="CostTotalCurrent">#REF!</definedName>
    <definedName name="CostVATAsPercentToConstruction">#REF!</definedName>
    <definedName name="CostVATAsPercentToTA">#REF!</definedName>
    <definedName name="CostWaterBase">#REF!</definedName>
    <definedName name="CostWaterBasePlusPlus">#REF!</definedName>
    <definedName name="Currency">#REF!</definedName>
    <definedName name="eval_pd">'[1]input1'!#REF!</definedName>
    <definedName name="FinancingCFAsPercentCostTotalCFEligibleCurrent">#REF!</definedName>
    <definedName name="FinancingLoanAsPercentRest">#REF!</definedName>
    <definedName name="FinancingMunGrantAsPercentRest">#REF!</definedName>
    <definedName name="FinancingStateAsPercentRest">#REF!</definedName>
    <definedName name="IndexOverall">#REF!</definedName>
    <definedName name="InflationIndex">#REF!</definedName>
    <definedName name="itemdescription">#REF!</definedName>
    <definedName name="LOPP_aasta">#REF!</definedName>
    <definedName name="PercentForAllCont">#REF!</definedName>
    <definedName name="PercentForTAEtc">#REF!</definedName>
    <definedName name="pref">'[2]pref'!$B$3:$D$13</definedName>
    <definedName name="_xlnm.Print_Area" localSheetId="2">'L_ISEVKANAL'!$A$1:$G$28</definedName>
    <definedName name="_xlnm.Print_Area" localSheetId="0">'L_VESI '!$A$1:$G$17</definedName>
    <definedName name="_xlnm.Print_Area" localSheetId="3">'P_ISEVKANAL'!$A$1:$F$45</definedName>
    <definedName name="_xlnm.Print_Area" localSheetId="1">'P_VESI'!$A$1:$F$32</definedName>
    <definedName name="proj_char">'[1]input1'!#REF!</definedName>
    <definedName name="RoundingFactor">#REF!</definedName>
    <definedName name="RV_yr">'[1]input1'!#REF!</definedName>
    <definedName name="share_of_construction">#REF!</definedName>
    <definedName name="share_of_supervision">#REF!</definedName>
    <definedName name="SummaryData">'[1]workings2'!$A$7:$I$29</definedName>
    <definedName name="TownName">'[1]input2'!$E$1</definedName>
    <definedName name="VAT">'[1]input1'!#REF!</definedName>
    <definedName name="YearFirstCapex">#REF!</definedName>
    <definedName name="Years">#REF!</definedName>
  </definedNames>
  <calcPr calcMode="manual" fullCalcOnLoad="1"/>
  <pivotCaches>
    <pivotCache cacheId="8" r:id="rId7"/>
    <pivotCache cacheId="6" r:id="rId8"/>
    <pivotCache cacheId="7" r:id="rId9"/>
    <pivotCache cacheId="4" r:id="rId10"/>
    <pivotCache cacheId="1" r:id="rId11"/>
    <pivotCache cacheId="3" r:id="rId12"/>
  </pivotCaches>
</workbook>
</file>

<file path=xl/sharedStrings.xml><?xml version="1.0" encoding="utf-8"?>
<sst xmlns="http://schemas.openxmlformats.org/spreadsheetml/2006/main" count="341" uniqueCount="138">
  <si>
    <t>Tänav</t>
  </si>
  <si>
    <t>Läbimõõt</t>
  </si>
  <si>
    <t>Pikkus</t>
  </si>
  <si>
    <t>Majaühendused</t>
  </si>
  <si>
    <t>KOKKU</t>
  </si>
  <si>
    <t>REK/UUS</t>
  </si>
  <si>
    <t>REK</t>
  </si>
  <si>
    <t>UUS</t>
  </si>
  <si>
    <t>Isevoolne kanalisatsioon</t>
  </si>
  <si>
    <t>Survekanalisatsioon</t>
  </si>
  <si>
    <t>Piirkond</t>
  </si>
  <si>
    <t>UUS/REK</t>
  </si>
  <si>
    <t>Rapla linn</t>
  </si>
  <si>
    <t>Pikaajaline investeering</t>
  </si>
  <si>
    <t>Vesi</t>
  </si>
  <si>
    <t>Metsapargi</t>
  </si>
  <si>
    <t>Kastani</t>
  </si>
  <si>
    <t>Koidu</t>
  </si>
  <si>
    <t>Lepiku</t>
  </si>
  <si>
    <t>Kooli</t>
  </si>
  <si>
    <t>Kauba</t>
  </si>
  <si>
    <t>Hariduse</t>
  </si>
  <si>
    <t>Talve</t>
  </si>
  <si>
    <t>Sauna</t>
  </si>
  <si>
    <t>Sügise</t>
  </si>
  <si>
    <t>Kevade</t>
  </si>
  <si>
    <t>Laadamäe</t>
  </si>
  <si>
    <t xml:space="preserve">REK </t>
  </si>
  <si>
    <t>Mahlamäe</t>
  </si>
  <si>
    <t>Alu alevik</t>
  </si>
  <si>
    <t>Männi</t>
  </si>
  <si>
    <t>V-110...V-111</t>
  </si>
  <si>
    <t>Kodila küla</t>
  </si>
  <si>
    <t>Pargi</t>
  </si>
  <si>
    <t>Taru</t>
  </si>
  <si>
    <t>Priidu</t>
  </si>
  <si>
    <t>Laadamäe, Alu tee ümber ühendus</t>
  </si>
  <si>
    <t>Alu tee</t>
  </si>
  <si>
    <t>K3 - K4</t>
  </si>
  <si>
    <t>K1 - K2</t>
  </si>
  <si>
    <t>K5 - K6</t>
  </si>
  <si>
    <t>K7 - K8</t>
  </si>
  <si>
    <t>V7 - V8</t>
  </si>
  <si>
    <t>V1 - V2</t>
  </si>
  <si>
    <t>V3 - V4</t>
  </si>
  <si>
    <t>V5 - V6</t>
  </si>
  <si>
    <t>K9 - K10</t>
  </si>
  <si>
    <t>V10 - V11</t>
  </si>
  <si>
    <t>K12 - K13</t>
  </si>
  <si>
    <t>K12 - K14</t>
  </si>
  <si>
    <t>K15 - K16</t>
  </si>
  <si>
    <t>K16 - K17</t>
  </si>
  <si>
    <t>K18 - K19</t>
  </si>
  <si>
    <t>V12 - V13</t>
  </si>
  <si>
    <t>KS1 - KS2</t>
  </si>
  <si>
    <t>KPJ-RSPS-5, Termo</t>
  </si>
  <si>
    <t>K20 - K21</t>
  </si>
  <si>
    <t>K22 - K21</t>
  </si>
  <si>
    <t>K23 - K22</t>
  </si>
  <si>
    <t>K21 - K24</t>
  </si>
  <si>
    <t>V14 - V15</t>
  </si>
  <si>
    <t>V15 - V16</t>
  </si>
  <si>
    <t>Kastani, Lepiku</t>
  </si>
  <si>
    <t>V19 - V20</t>
  </si>
  <si>
    <t>V16 - V18</t>
  </si>
  <si>
    <t>Kastani, Koidu</t>
  </si>
  <si>
    <t>V16 - V17</t>
  </si>
  <si>
    <t>K24 - K25</t>
  </si>
  <si>
    <t>K25 - K26</t>
  </si>
  <si>
    <t>K25 - K27</t>
  </si>
  <si>
    <t>K28 - K29</t>
  </si>
  <si>
    <t>K16 - K30</t>
  </si>
  <si>
    <t>V22 - V21, V21 - V23</t>
  </si>
  <si>
    <t xml:space="preserve">K31 - K32 </t>
  </si>
  <si>
    <t xml:space="preserve">UUS </t>
  </si>
  <si>
    <t>K32 - K33</t>
  </si>
  <si>
    <t>Võsa</t>
  </si>
  <si>
    <t>Ööbiku</t>
  </si>
  <si>
    <t>V24 - V25, V25 - V36</t>
  </si>
  <si>
    <t>Paju</t>
  </si>
  <si>
    <t>V25 - V27, V27 - V28</t>
  </si>
  <si>
    <t>V27 - V29</t>
  </si>
  <si>
    <t>V29 - V30</t>
  </si>
  <si>
    <t>Heina</t>
  </si>
  <si>
    <t>V31 - V32</t>
  </si>
  <si>
    <t>Heina, Lille</t>
  </si>
  <si>
    <t>V32 - V33, V32 - V34</t>
  </si>
  <si>
    <t>Tulbi</t>
  </si>
  <si>
    <t>V35 - V36, V36 - V37</t>
  </si>
  <si>
    <t>V36 - V38</t>
  </si>
  <si>
    <t>V39 - V40</t>
  </si>
  <si>
    <t>Metsavahi, Saare</t>
  </si>
  <si>
    <t>Silla</t>
  </si>
  <si>
    <t>V41 - V42</t>
  </si>
  <si>
    <t>Kalda tee</t>
  </si>
  <si>
    <t>V43 - V44</t>
  </si>
  <si>
    <t>K34 - K35</t>
  </si>
  <si>
    <t>K35 - K36</t>
  </si>
  <si>
    <t>K38 - K39, K 38 - K40</t>
  </si>
  <si>
    <t>K37 - K38</t>
  </si>
  <si>
    <t>K41 - K42</t>
  </si>
  <si>
    <t>Juuru, Saare</t>
  </si>
  <si>
    <t>K43 - K44, K44 - K45</t>
  </si>
  <si>
    <t>Juuru, Silla</t>
  </si>
  <si>
    <t>K44 - K46, K46 - K47</t>
  </si>
  <si>
    <t>Juuru, Kalda tee</t>
  </si>
  <si>
    <t>Tulbi, Uus</t>
  </si>
  <si>
    <t>Lühiajaline investeering</t>
  </si>
  <si>
    <t>Lühiajaline investeeringuprogramm</t>
  </si>
  <si>
    <t>Pikaajaline investeeringuprogramm</t>
  </si>
  <si>
    <t>Kure, Männi</t>
  </si>
  <si>
    <t>K210 - K211, K211 - K213, K213 - K215</t>
  </si>
  <si>
    <t>K211 - K212</t>
  </si>
  <si>
    <t>K110 - K111</t>
  </si>
  <si>
    <t>Valtu linn</t>
  </si>
  <si>
    <t>KS210 - K43</t>
  </si>
  <si>
    <t>V45 - V46, V46 - V47</t>
  </si>
  <si>
    <t>V46 - V21</t>
  </si>
  <si>
    <t>Grand Total</t>
  </si>
  <si>
    <t>Total</t>
  </si>
  <si>
    <t>Sum of Pikkus</t>
  </si>
  <si>
    <t>Aasa</t>
  </si>
  <si>
    <t>V48 - V49</t>
  </si>
  <si>
    <t>Jõe</t>
  </si>
  <si>
    <t>V49 - V50</t>
  </si>
  <si>
    <t>(blank)</t>
  </si>
  <si>
    <t>K46 - K48</t>
  </si>
  <si>
    <t>Ülejõe</t>
  </si>
  <si>
    <t>Tallinna mnt</t>
  </si>
  <si>
    <t>Sulevi,Olevi</t>
  </si>
  <si>
    <t>K49 - K52</t>
  </si>
  <si>
    <t>K53 - K54</t>
  </si>
  <si>
    <t>K55 - K56</t>
  </si>
  <si>
    <t>K50 - K51</t>
  </si>
  <si>
    <t>K49 - K50</t>
  </si>
  <si>
    <t>Sum of Majaühendused</t>
  </si>
  <si>
    <t>K14 - K13</t>
  </si>
  <si>
    <t>V17-V51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</si>
</sst>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"/>
    <numFmt numFmtId="177" formatCode="#,##0.0"/>
    <numFmt numFmtId="178" formatCode="#,##0;\-#,##0;\-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57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" fontId="0" fillId="32" borderId="10" xfId="0" applyNumberFormat="1" applyFill="1" applyBorder="1" applyAlignment="1">
      <alignment/>
    </xf>
    <xf numFmtId="1" fontId="1" fillId="32" borderId="10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ga-dc-01\Shared\WWRBPT\Lubana\Strategic%20plan%20report\lubanaS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9rigawater\LIPs_etc\mip_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input1"/>
      <sheetName val="input2"/>
      <sheetName val="workings1"/>
      <sheetName val="workings2"/>
      <sheetName val="workingsfin"/>
      <sheetName val="workingsecon"/>
      <sheetName val="results"/>
      <sheetName val="rank"/>
    </sheetNames>
    <sheetDataSet>
      <sheetData sheetId="2">
        <row r="1">
          <cell r="E1" t="str">
            <v>Lubana</v>
          </cell>
        </row>
      </sheetData>
      <sheetData sheetId="4">
        <row r="7">
          <cell r="A7" t="str">
            <v>WS1</v>
          </cell>
          <cell r="B7" t="str">
            <v> Abstraction and treatment</v>
          </cell>
          <cell r="C7">
            <v>69550</v>
          </cell>
          <cell r="D7">
            <v>0</v>
          </cell>
          <cell r="E7">
            <v>119965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WS2</v>
          </cell>
          <cell r="B8" t="str">
            <v> Emergency repairs</v>
          </cell>
          <cell r="C8">
            <v>11670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WS3</v>
          </cell>
          <cell r="B9" t="str">
            <v> Network rehabilitation</v>
          </cell>
          <cell r="C9">
            <v>0</v>
          </cell>
          <cell r="D9">
            <v>86110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WS4</v>
          </cell>
          <cell r="B10" t="str">
            <v> Replacement of valves and hydrants</v>
          </cell>
          <cell r="C10">
            <v>37000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WS5</v>
          </cell>
          <cell r="B11" t="str">
            <v> Network extensions in Ragaju iela</v>
          </cell>
          <cell r="C11">
            <v>2250</v>
          </cell>
          <cell r="D11">
            <v>32040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WW1</v>
          </cell>
          <cell r="B12" t="str">
            <v> Emergency repairs</v>
          </cell>
          <cell r="C12">
            <v>0</v>
          </cell>
          <cell r="D12">
            <v>63600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WW2</v>
          </cell>
          <cell r="B13" t="str">
            <v> Network rehabilitation</v>
          </cell>
          <cell r="C13">
            <v>0</v>
          </cell>
          <cell r="D13">
            <v>310730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WW3</v>
          </cell>
          <cell r="B14" t="str">
            <v> Network extension Area 1</v>
          </cell>
          <cell r="C14">
            <v>0</v>
          </cell>
          <cell r="D14">
            <v>85428</v>
          </cell>
          <cell r="E14">
            <v>11000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WW4</v>
          </cell>
          <cell r="B15" t="str">
            <v> Network extension Area 2</v>
          </cell>
          <cell r="C15">
            <v>2000</v>
          </cell>
          <cell r="D15">
            <v>26730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WW5</v>
          </cell>
          <cell r="B16" t="str">
            <v> Network extension Area 3 (Ozoli)</v>
          </cell>
          <cell r="C16">
            <v>5304</v>
          </cell>
          <cell r="D16">
            <v>15910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WW6</v>
          </cell>
          <cell r="B17" t="str">
            <v> Network extension Area 4</v>
          </cell>
          <cell r="C17">
            <v>55000</v>
          </cell>
          <cell r="D17">
            <v>244503</v>
          </cell>
          <cell r="E17">
            <v>15911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WW7</v>
          </cell>
          <cell r="B18" t="str">
            <v> Network extension Area 5</v>
          </cell>
          <cell r="C18">
            <v>34000</v>
          </cell>
          <cell r="D18">
            <v>130893</v>
          </cell>
          <cell r="E18">
            <v>15911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WW8</v>
          </cell>
          <cell r="B19" t="str">
            <v> Network extension Area 6</v>
          </cell>
          <cell r="C19">
            <v>69000</v>
          </cell>
          <cell r="D19">
            <v>298153</v>
          </cell>
          <cell r="E19">
            <v>15911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WW9</v>
          </cell>
          <cell r="B20" t="str">
            <v> Network extension Area 7</v>
          </cell>
          <cell r="C20">
            <v>54911</v>
          </cell>
          <cell r="D20">
            <v>154503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WW10</v>
          </cell>
          <cell r="B21" t="str">
            <v> Network extension Area 8</v>
          </cell>
          <cell r="C21">
            <v>26000</v>
          </cell>
          <cell r="D21">
            <v>125143</v>
          </cell>
          <cell r="E21">
            <v>15911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WW11</v>
          </cell>
          <cell r="B22" t="str">
            <v> Rehabilitation of pumping stations and rising mains</v>
          </cell>
          <cell r="C22">
            <v>0</v>
          </cell>
          <cell r="D22">
            <v>31820</v>
          </cell>
          <cell r="E22">
            <v>50787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WW12</v>
          </cell>
          <cell r="B23" t="str">
            <v> Wastewater treatment</v>
          </cell>
          <cell r="C23">
            <v>159000</v>
          </cell>
          <cell r="D23">
            <v>0</v>
          </cell>
          <cell r="E23">
            <v>159000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</row>
        <row r="25">
          <cell r="A25">
            <v>0</v>
          </cell>
          <cell r="B25" t="e">
            <v>#N/A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</row>
        <row r="26">
          <cell r="A26">
            <v>0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</row>
        <row r="27">
          <cell r="A27">
            <v>0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para"/>
      <sheetName val="costs"/>
      <sheetName val="pref"/>
      <sheetName val="rank"/>
      <sheetName val="wgp"/>
      <sheetName val="fin"/>
      <sheetName val="econ"/>
      <sheetName val="results"/>
    </sheetNames>
    <sheetDataSet>
      <sheetData sheetId="3">
        <row r="3">
          <cell r="B3">
            <v>1</v>
          </cell>
          <cell r="C3" t="str">
            <v>w qual</v>
          </cell>
          <cell r="D3">
            <v>0.1</v>
          </cell>
        </row>
        <row r="4">
          <cell r="B4">
            <v>2</v>
          </cell>
          <cell r="C4" t="str">
            <v>ws cvrge</v>
          </cell>
          <cell r="D4">
            <v>0.16</v>
          </cell>
        </row>
        <row r="5">
          <cell r="B5">
            <v>3</v>
          </cell>
          <cell r="C5" t="str">
            <v>ws eff</v>
          </cell>
          <cell r="D5">
            <v>0.09</v>
          </cell>
        </row>
        <row r="6">
          <cell r="B6">
            <v>4</v>
          </cell>
          <cell r="C6" t="str">
            <v>ws rel</v>
          </cell>
          <cell r="D6">
            <v>0.07</v>
          </cell>
        </row>
        <row r="7">
          <cell r="B7">
            <v>5</v>
          </cell>
          <cell r="C7" t="str">
            <v>ww cvrge</v>
          </cell>
          <cell r="D7">
            <v>0.19</v>
          </cell>
        </row>
        <row r="8">
          <cell r="B8">
            <v>6</v>
          </cell>
          <cell r="C8" t="str">
            <v>fldng (hyd)</v>
          </cell>
          <cell r="D8">
            <v>0.06</v>
          </cell>
        </row>
        <row r="9">
          <cell r="B9">
            <v>7</v>
          </cell>
          <cell r="C9" t="str">
            <v>fldng (eq)</v>
          </cell>
          <cell r="D9">
            <v>0.05</v>
          </cell>
        </row>
        <row r="10">
          <cell r="B10">
            <v>8</v>
          </cell>
          <cell r="C10" t="str">
            <v>oflows</v>
          </cell>
          <cell r="D10">
            <v>0.09</v>
          </cell>
        </row>
        <row r="11">
          <cell r="B11">
            <v>9</v>
          </cell>
          <cell r="C11" t="str">
            <v>effl qual</v>
          </cell>
          <cell r="D11">
            <v>0.05</v>
          </cell>
        </row>
        <row r="12">
          <cell r="B12">
            <v>10</v>
          </cell>
          <cell r="C12" t="str">
            <v>sludge</v>
          </cell>
          <cell r="D12">
            <v>0.05</v>
          </cell>
        </row>
        <row r="13">
          <cell r="B13">
            <v>11</v>
          </cell>
          <cell r="C13" t="str">
            <v>ww eff</v>
          </cell>
          <cell r="D13">
            <v>0.09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9" sheet="P_ISEVKANAL"/>
  </cacheSource>
  <cacheFields count="5">
    <cacheField name="T?nav">
      <sharedItems containsMixedTypes="0"/>
    </cacheField>
    <cacheField name="Piirkond">
      <sharedItems containsMixedTypes="0"/>
    </cacheField>
    <cacheField name="REK/UUS">
      <sharedItems containsMixedTypes="0" count="2">
        <s v="UUS "/>
        <s v="REK"/>
      </sharedItems>
    </cacheField>
    <cacheField name="L?bim??t">
      <sharedItems containsSemiMixedTypes="0" containsString="0" containsMixedTypes="0" containsNumber="1" containsInteger="1"/>
    </cacheField>
    <cacheField name="Pikkus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19" sheet="P_ISEVKANAL"/>
  </cacheSource>
  <cacheFields count="6">
    <cacheField name="T?nav">
      <sharedItems containsMixedTypes="0"/>
    </cacheField>
    <cacheField name="Piirkond">
      <sharedItems containsMixedTypes="0"/>
    </cacheField>
    <cacheField name="REK/UUS">
      <sharedItems containsMixedTypes="0" count="2">
        <s v="UUS "/>
        <s v="REK"/>
      </sharedItems>
    </cacheField>
    <cacheField name="L?bim??t">
      <sharedItems containsSemiMixedTypes="0" containsString="0" containsMixedTypes="0" containsNumber="1" containsInteger="1"/>
    </cacheField>
    <cacheField name="Pikkus">
      <sharedItems containsSemiMixedTypes="0" containsString="0" containsMixedTypes="0" containsNumber="1"/>
    </cacheField>
    <cacheField name="Maja?hendused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3" sheet="L_ISEVKANAL"/>
  </cacheSource>
  <cacheFields count="6">
    <cacheField name="T?nav">
      <sharedItems containsMixedTypes="0"/>
    </cacheField>
    <cacheField name="Piirkond">
      <sharedItems containsMixedTypes="0"/>
    </cacheField>
    <cacheField name="REK/UUS">
      <sharedItems containsMixedTypes="0" count="2">
        <s v="REK"/>
        <s v="UUS"/>
      </sharedItems>
    </cacheField>
    <cacheField name="L?bim??t">
      <sharedItems containsSemiMixedTypes="0" containsString="0" containsMixedTypes="0" containsNumber="1" containsInteger="1"/>
    </cacheField>
    <cacheField name="Pikkus">
      <sharedItems containsSemiMixedTypes="0" containsString="0" containsMixedTypes="0" containsNumber="1"/>
    </cacheField>
    <cacheField name="Maja?hendused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6" sheet="L_ISEVKANAL"/>
  </cacheSource>
  <cacheFields count="8">
    <cacheField name="T?nav">
      <sharedItems containsMixedTypes="0"/>
    </cacheField>
    <cacheField name="Piirkond">
      <sharedItems containsMixedTypes="0"/>
    </cacheField>
    <cacheField name="REK/UUS">
      <sharedItems containsBlank="1" containsMixedTypes="0" count="4">
        <s v="REK"/>
        <s v="UUS"/>
        <m/>
        <s v="REK "/>
      </sharedItems>
    </cacheField>
    <cacheField name="L?bim??t">
      <sharedItems containsMixedTypes="1" containsNumber="1" containsInteger="1"/>
    </cacheField>
    <cacheField name="Pikkus">
      <sharedItems containsMixedTypes="1" containsNumber="1"/>
    </cacheField>
    <cacheField name="Maja?hendused">
      <sharedItems containsMixedTypes="1" containsNumber="1" containsInteger="1"/>
    </cacheField>
    <cacheField name="Pinnas">
      <sharedItems containsMixedTypes="0"/>
    </cacheField>
    <cacheField name="M?rkused">
      <sharedItems containsMixedTypes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P_VESI"/>
  </cacheSource>
  <cacheFields count="9">
    <cacheField name="T?nav">
      <sharedItems containsMixedTypes="0"/>
    </cacheField>
    <cacheField name="Piirkond">
      <sharedItems containsMixedTypes="0"/>
    </cacheField>
    <cacheField name="REK/UUS">
      <sharedItems containsBlank="1" containsMixedTypes="0" count="4">
        <s v="REK "/>
        <s v="UUS"/>
        <m/>
        <s v="REK"/>
      </sharedItems>
    </cacheField>
    <cacheField name="L?bim??t">
      <sharedItems containsSemiMixedTypes="0" containsString="0" containsMixedTypes="0" containsNumber="1" containsInteger="1"/>
    </cacheField>
    <cacheField name="Pikkus">
      <sharedItems containsSemiMixedTypes="0" containsString="0" containsMixedTypes="0" containsNumber="1"/>
    </cacheField>
    <cacheField name="Maja?hendused">
      <sharedItems containsSemiMixedTypes="0" containsString="0" containsMixedTypes="0" containsNumber="1" containsInteger="1"/>
    </cacheField>
    <cacheField name="H?drandid">
      <sharedItems containsMixedTypes="0"/>
    </cacheField>
    <cacheField name="Pinnas">
      <sharedItems containsMixedTypes="0"/>
    </cacheField>
    <cacheField name="M?rkused">
      <sharedItems containsMixedTypes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17" sheet="L_VESI "/>
  </cacheSource>
  <cacheFields count="6">
    <cacheField name="T?nav">
      <sharedItems containsMixedTypes="0"/>
    </cacheField>
    <cacheField name="Piirkond">
      <sharedItems containsMixedTypes="0"/>
    </cacheField>
    <cacheField name="REK/UUS">
      <sharedItems containsBlank="1" containsMixedTypes="0" count="3">
        <s v="REK"/>
        <s v="UUS"/>
        <m/>
      </sharedItems>
    </cacheField>
    <cacheField name="L?bim??t">
      <sharedItems containsMixedTypes="1" containsNumber="1" containsInteger="1"/>
    </cacheField>
    <cacheField name="Pikkus">
      <sharedItems containsSemiMixedTypes="0" containsString="0" containsMixedTypes="0" containsNumber="1"/>
    </cacheField>
    <cacheField name="Maja?henduse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:J8" firstHeaderRow="2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h="1" x="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Pikkus" fld="4" baseField="2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2:J16" firstHeaderRow="2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h="1"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Maja?hendused" fld="5" baseField="2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4:K8" firstHeaderRow="2" firstDataRow="2" firstDataCol="1"/>
  <pivotFields count="9">
    <pivotField compact="0" outline="0" subtotalTop="0" showAll="0"/>
    <pivotField compact="0" outline="0" subtotalTop="0" showAll="0"/>
    <pivotField axis="axisRow" compact="0" outline="0" subtotalTop="0" showAll="0">
      <items count="5">
        <item m="1" x="3"/>
        <item x="0"/>
        <item x="1"/>
        <item h="1" m="1" x="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Sum of Pikkus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1:K15" firstHeaderRow="2" firstDataRow="2" firstDataCol="1"/>
  <pivotFields count="9">
    <pivotField compact="0" outline="0" subtotalTop="0" showAll="0"/>
    <pivotField compact="0" outline="0" subtotalTop="0" showAll="0"/>
    <pivotField axis="axisRow" compact="0" outline="0" subtotalTop="0" showAll="0">
      <items count="5">
        <item m="1" x="3"/>
        <item x="0"/>
        <item x="1"/>
        <item h="1" m="1"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Sum of Maja?hendused" fld="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5:N10" firstHeaderRow="2" firstDataRow="2" firstDataCol="1"/>
  <pivotFields count="8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m="1" x="3"/>
        <item x="1"/>
        <item x="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2"/>
    </i>
    <i>
      <x v="3"/>
    </i>
    <i t="grand">
      <x/>
    </i>
  </rowItems>
  <colItems count="1">
    <i/>
  </colItems>
  <dataFields count="1">
    <dataField name="Sum of Pikkus" fld="4" baseField="2" baseItem="2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Maja?hendused" fld="5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4:L8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dataField="1" compact="0" outline="0" subtotalTop="0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Pikkus" fld="4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12:L16" firstHeaderRow="2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Maja?hendused" fld="5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7.xml" /><Relationship Id="rId3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5.00390625" style="0" customWidth="1"/>
    <col min="2" max="2" width="11.28125" style="0" customWidth="1"/>
    <col min="3" max="3" width="5.140625" style="0" customWidth="1"/>
    <col min="4" max="4" width="6.421875" style="0" customWidth="1"/>
    <col min="5" max="5" width="10.28125" style="0" customWidth="1"/>
    <col min="6" max="7" width="13.421875" style="0" customWidth="1"/>
    <col min="8" max="8" width="16.8515625" style="0" bestFit="1" customWidth="1"/>
    <col min="9" max="9" width="13.28125" style="0" customWidth="1"/>
    <col min="10" max="10" width="7.00390625" style="0" customWidth="1"/>
  </cols>
  <sheetData>
    <row r="1" spans="1:6" ht="24" thickBot="1">
      <c r="A1" s="61" t="s">
        <v>14</v>
      </c>
      <c r="B1" s="61"/>
      <c r="C1" s="61"/>
      <c r="D1" s="61"/>
      <c r="E1" s="61"/>
      <c r="F1" s="61"/>
    </row>
    <row r="2" ht="18.75" thickTop="1">
      <c r="A2" s="8" t="s">
        <v>12</v>
      </c>
    </row>
    <row r="3" spans="1:2" ht="23.25" customHeight="1" thickBot="1">
      <c r="A3" s="9" t="s">
        <v>108</v>
      </c>
      <c r="B3" s="10"/>
    </row>
    <row r="4" spans="1:10" ht="13.5" thickBot="1">
      <c r="A4" s="33" t="s">
        <v>0</v>
      </c>
      <c r="B4" s="34" t="s">
        <v>10</v>
      </c>
      <c r="C4" s="34" t="s">
        <v>5</v>
      </c>
      <c r="D4" s="34" t="s">
        <v>1</v>
      </c>
      <c r="E4" s="34" t="s">
        <v>2</v>
      </c>
      <c r="F4" s="35" t="s">
        <v>3</v>
      </c>
      <c r="I4" s="54" t="s">
        <v>120</v>
      </c>
      <c r="J4" s="57"/>
    </row>
    <row r="5" spans="1:10" ht="12.75">
      <c r="A5" s="36" t="s">
        <v>26</v>
      </c>
      <c r="B5" s="37" t="s">
        <v>43</v>
      </c>
      <c r="C5" s="37" t="s">
        <v>6</v>
      </c>
      <c r="D5" s="38">
        <v>32</v>
      </c>
      <c r="E5" s="50">
        <v>165</v>
      </c>
      <c r="F5" s="38">
        <v>6</v>
      </c>
      <c r="I5" s="54" t="s">
        <v>5</v>
      </c>
      <c r="J5" s="57" t="s">
        <v>119</v>
      </c>
    </row>
    <row r="6" spans="1:10" ht="12.75">
      <c r="A6" s="39" t="s">
        <v>25</v>
      </c>
      <c r="B6" s="40" t="s">
        <v>44</v>
      </c>
      <c r="C6" s="40" t="s">
        <v>6</v>
      </c>
      <c r="D6" s="41">
        <v>110</v>
      </c>
      <c r="E6" s="51">
        <v>190.8</v>
      </c>
      <c r="F6" s="41">
        <v>7</v>
      </c>
      <c r="I6" s="53" t="s">
        <v>6</v>
      </c>
      <c r="J6" s="58">
        <v>3551.7000000000003</v>
      </c>
    </row>
    <row r="7" spans="1:10" ht="12.75">
      <c r="A7" s="39" t="s">
        <v>24</v>
      </c>
      <c r="B7" s="40" t="s">
        <v>45</v>
      </c>
      <c r="C7" s="40" t="s">
        <v>6</v>
      </c>
      <c r="D7" s="41">
        <v>63</v>
      </c>
      <c r="E7" s="51">
        <v>111.3</v>
      </c>
      <c r="F7" s="41">
        <v>4</v>
      </c>
      <c r="I7" s="55" t="s">
        <v>7</v>
      </c>
      <c r="J7" s="59">
        <v>210</v>
      </c>
    </row>
    <row r="8" spans="1:15" s="4" customFormat="1" ht="12.75">
      <c r="A8" s="39" t="s">
        <v>22</v>
      </c>
      <c r="B8" s="40" t="s">
        <v>42</v>
      </c>
      <c r="C8" s="40" t="s">
        <v>6</v>
      </c>
      <c r="D8" s="41">
        <v>110</v>
      </c>
      <c r="E8" s="51">
        <v>276</v>
      </c>
      <c r="F8" s="41">
        <v>4</v>
      </c>
      <c r="G8"/>
      <c r="I8" s="56" t="s">
        <v>118</v>
      </c>
      <c r="J8" s="60">
        <v>3761.7000000000003</v>
      </c>
      <c r="K8"/>
      <c r="L8"/>
      <c r="M8"/>
      <c r="N8"/>
      <c r="O8"/>
    </row>
    <row r="9" spans="1:15" s="4" customFormat="1" ht="12.75">
      <c r="A9" s="39" t="s">
        <v>23</v>
      </c>
      <c r="B9" s="40" t="s">
        <v>47</v>
      </c>
      <c r="C9" s="40" t="s">
        <v>6</v>
      </c>
      <c r="D9" s="41">
        <v>110</v>
      </c>
      <c r="E9" s="51">
        <v>196.3</v>
      </c>
      <c r="F9" s="41">
        <v>7</v>
      </c>
      <c r="G9"/>
      <c r="I9"/>
      <c r="J9"/>
      <c r="K9"/>
      <c r="L9"/>
      <c r="M9"/>
      <c r="N9"/>
      <c r="O9"/>
    </row>
    <row r="10" spans="1:15" s="4" customFormat="1" ht="12.75">
      <c r="A10" s="39" t="s">
        <v>18</v>
      </c>
      <c r="B10" s="40" t="s">
        <v>53</v>
      </c>
      <c r="C10" s="40" t="s">
        <v>7</v>
      </c>
      <c r="D10" s="41">
        <v>110</v>
      </c>
      <c r="E10" s="51">
        <v>210</v>
      </c>
      <c r="F10" s="41">
        <v>5</v>
      </c>
      <c r="G10"/>
      <c r="I10"/>
      <c r="J10"/>
      <c r="K10"/>
      <c r="L10"/>
      <c r="M10"/>
      <c r="N10"/>
      <c r="O10"/>
    </row>
    <row r="11" spans="1:15" s="4" customFormat="1" ht="12.75">
      <c r="A11" s="39" t="s">
        <v>15</v>
      </c>
      <c r="B11" s="40" t="s">
        <v>60</v>
      </c>
      <c r="C11" s="40" t="s">
        <v>6</v>
      </c>
      <c r="D11" s="41">
        <v>110</v>
      </c>
      <c r="E11" s="51">
        <v>595.1</v>
      </c>
      <c r="F11" s="41">
        <v>7</v>
      </c>
      <c r="G11"/>
      <c r="I11"/>
      <c r="J11"/>
      <c r="K11"/>
      <c r="L11"/>
      <c r="M11"/>
      <c r="N11"/>
      <c r="O11"/>
    </row>
    <row r="12" spans="1:15" s="4" customFormat="1" ht="12.75">
      <c r="A12" s="39" t="s">
        <v>16</v>
      </c>
      <c r="B12" s="40" t="s">
        <v>61</v>
      </c>
      <c r="C12" s="40" t="s">
        <v>6</v>
      </c>
      <c r="D12" s="41">
        <v>110</v>
      </c>
      <c r="E12" s="51">
        <v>691.3</v>
      </c>
      <c r="F12" s="41">
        <v>5</v>
      </c>
      <c r="G12"/>
      <c r="I12" s="54" t="s">
        <v>135</v>
      </c>
      <c r="J12" s="57"/>
      <c r="K12"/>
      <c r="L12"/>
      <c r="M12"/>
      <c r="N12"/>
      <c r="O12"/>
    </row>
    <row r="13" spans="1:15" s="4" customFormat="1" ht="12.75">
      <c r="A13" s="39" t="s">
        <v>16</v>
      </c>
      <c r="B13" s="40" t="s">
        <v>64</v>
      </c>
      <c r="C13" s="40" t="s">
        <v>6</v>
      </c>
      <c r="D13" s="41">
        <v>110</v>
      </c>
      <c r="E13" s="51">
        <v>155.9</v>
      </c>
      <c r="F13" s="41">
        <v>1</v>
      </c>
      <c r="G13"/>
      <c r="I13" s="54" t="s">
        <v>5</v>
      </c>
      <c r="J13" s="57" t="s">
        <v>119</v>
      </c>
      <c r="K13"/>
      <c r="L13"/>
      <c r="M13"/>
      <c r="N13"/>
      <c r="O13"/>
    </row>
    <row r="14" spans="1:15" s="4" customFormat="1" ht="12.75">
      <c r="A14" s="39" t="s">
        <v>62</v>
      </c>
      <c r="B14" s="40" t="s">
        <v>63</v>
      </c>
      <c r="C14" s="40" t="s">
        <v>6</v>
      </c>
      <c r="D14" s="41">
        <v>110</v>
      </c>
      <c r="E14" s="51">
        <v>435</v>
      </c>
      <c r="F14" s="41">
        <v>5</v>
      </c>
      <c r="G14"/>
      <c r="I14" s="53" t="s">
        <v>6</v>
      </c>
      <c r="J14" s="58">
        <v>61</v>
      </c>
      <c r="K14"/>
      <c r="L14"/>
      <c r="M14"/>
      <c r="N14"/>
      <c r="O14"/>
    </row>
    <row r="15" spans="1:15" s="4" customFormat="1" ht="12.75">
      <c r="A15" s="39" t="s">
        <v>65</v>
      </c>
      <c r="B15" s="40" t="s">
        <v>66</v>
      </c>
      <c r="C15" s="40" t="s">
        <v>6</v>
      </c>
      <c r="D15" s="41">
        <v>110</v>
      </c>
      <c r="E15" s="51">
        <v>475</v>
      </c>
      <c r="F15" s="41">
        <v>9</v>
      </c>
      <c r="G15"/>
      <c r="I15" s="55" t="s">
        <v>7</v>
      </c>
      <c r="J15" s="59">
        <v>5</v>
      </c>
      <c r="K15"/>
      <c r="L15"/>
      <c r="M15"/>
      <c r="N15"/>
      <c r="O15"/>
    </row>
    <row r="16" spans="1:15" s="4" customFormat="1" ht="12.75">
      <c r="A16" s="39" t="s">
        <v>17</v>
      </c>
      <c r="B16" s="40" t="s">
        <v>137</v>
      </c>
      <c r="C16" s="40" t="s">
        <v>6</v>
      </c>
      <c r="D16" s="41">
        <v>110</v>
      </c>
      <c r="E16" s="51">
        <v>260</v>
      </c>
      <c r="F16" s="41">
        <v>6</v>
      </c>
      <c r="G16"/>
      <c r="I16" s="56" t="s">
        <v>118</v>
      </c>
      <c r="J16" s="60">
        <v>66</v>
      </c>
      <c r="K16"/>
      <c r="L16"/>
      <c r="M16"/>
      <c r="N16"/>
      <c r="O16"/>
    </row>
    <row r="17" spans="1:15" s="7" customFormat="1" ht="13.5" thickBot="1">
      <c r="A17" s="42" t="s">
        <v>4</v>
      </c>
      <c r="B17" s="43"/>
      <c r="C17" s="43"/>
      <c r="D17" s="43"/>
      <c r="E17" s="52">
        <f>SUM(E5:E16)</f>
        <v>3761.7000000000003</v>
      </c>
      <c r="F17" s="52">
        <f>SUM(F5:F16)</f>
        <v>66</v>
      </c>
      <c r="G17"/>
      <c r="I17"/>
      <c r="J17"/>
      <c r="K17"/>
      <c r="L17"/>
      <c r="M17"/>
      <c r="N17"/>
      <c r="O17"/>
    </row>
    <row r="18" spans="1:11" ht="12.75">
      <c r="A18" s="44"/>
      <c r="B18" s="44"/>
      <c r="C18" s="44"/>
      <c r="D18" s="44"/>
      <c r="E18" s="44"/>
      <c r="F18" s="44"/>
      <c r="H18" s="1"/>
      <c r="I18" s="1"/>
      <c r="K18" s="1"/>
    </row>
    <row r="19" spans="1:2" ht="12.75">
      <c r="A19" s="45"/>
      <c r="B19" s="46"/>
    </row>
    <row r="20" spans="1:2" ht="12.75">
      <c r="A20" s="45"/>
      <c r="B20" s="46"/>
    </row>
    <row r="21" spans="1:2" ht="12.75">
      <c r="A21" s="45"/>
      <c r="B21" s="47"/>
    </row>
    <row r="22" spans="1:6" ht="12.75">
      <c r="A22" s="63"/>
      <c r="B22" s="63"/>
      <c r="C22" s="63"/>
      <c r="D22" s="63"/>
      <c r="E22" s="63"/>
      <c r="F22" s="64"/>
    </row>
    <row r="23" spans="1:6" ht="12.75">
      <c r="A23" s="65"/>
      <c r="B23" s="66"/>
      <c r="C23" s="66"/>
      <c r="D23" s="65"/>
      <c r="E23" s="67"/>
      <c r="F23" s="65"/>
    </row>
  </sheetData>
  <sheetProtection/>
  <autoFilter ref="A4:F17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110" zoomScaleNormal="110" zoomScalePageLayoutView="0" workbookViewId="0" topLeftCell="A1">
      <selection activeCell="H18" sqref="H18"/>
    </sheetView>
  </sheetViews>
  <sheetFormatPr defaultColWidth="9.140625" defaultRowHeight="12.75"/>
  <cols>
    <col min="1" max="1" width="16.8515625" style="0" customWidth="1"/>
    <col min="2" max="2" width="20.00390625" style="0" customWidth="1"/>
    <col min="3" max="3" width="5.7109375" style="0" customWidth="1"/>
    <col min="4" max="4" width="16.00390625" style="0" customWidth="1"/>
    <col min="5" max="5" width="9.57421875" style="0" customWidth="1"/>
    <col min="6" max="8" width="18.140625" style="0" customWidth="1"/>
    <col min="9" max="9" width="16.8515625" style="0" bestFit="1" customWidth="1"/>
    <col min="10" max="10" width="21.00390625" style="0" customWidth="1"/>
    <col min="11" max="11" width="5.140625" style="0" customWidth="1"/>
  </cols>
  <sheetData>
    <row r="1" spans="1:6" ht="24" thickBot="1">
      <c r="A1" s="61" t="s">
        <v>14</v>
      </c>
      <c r="B1" s="61"/>
      <c r="C1" s="61"/>
      <c r="D1" s="61"/>
      <c r="E1" s="61"/>
      <c r="F1" s="61"/>
    </row>
    <row r="2" ht="18.75" thickTop="1">
      <c r="A2" s="8" t="s">
        <v>12</v>
      </c>
    </row>
    <row r="3" spans="1:2" ht="23.25" customHeight="1">
      <c r="A3" s="9" t="s">
        <v>109</v>
      </c>
      <c r="B3" s="10"/>
    </row>
    <row r="4" spans="1:11" ht="12.75">
      <c r="A4" s="2" t="s">
        <v>0</v>
      </c>
      <c r="B4" s="2" t="s">
        <v>10</v>
      </c>
      <c r="C4" s="2" t="s">
        <v>5</v>
      </c>
      <c r="D4" s="2" t="s">
        <v>1</v>
      </c>
      <c r="E4" s="2" t="s">
        <v>2</v>
      </c>
      <c r="F4" s="3" t="s">
        <v>3</v>
      </c>
      <c r="J4" s="54" t="s">
        <v>120</v>
      </c>
      <c r="K4" s="57"/>
    </row>
    <row r="5" spans="1:11" ht="12.75">
      <c r="A5" s="26" t="s">
        <v>21</v>
      </c>
      <c r="B5" s="27" t="s">
        <v>116</v>
      </c>
      <c r="C5" s="27" t="s">
        <v>27</v>
      </c>
      <c r="D5" s="26">
        <v>110</v>
      </c>
      <c r="E5" s="48">
        <v>618</v>
      </c>
      <c r="F5" s="26">
        <v>13</v>
      </c>
      <c r="J5" s="54" t="s">
        <v>5</v>
      </c>
      <c r="K5" s="57" t="s">
        <v>119</v>
      </c>
    </row>
    <row r="6" spans="1:12" ht="12.75">
      <c r="A6" s="26" t="s">
        <v>20</v>
      </c>
      <c r="B6" s="27" t="s">
        <v>117</v>
      </c>
      <c r="C6" s="27" t="s">
        <v>27</v>
      </c>
      <c r="D6" s="26">
        <v>110</v>
      </c>
      <c r="E6" s="48">
        <v>121.7</v>
      </c>
      <c r="F6" s="26">
        <v>2</v>
      </c>
      <c r="J6" s="53" t="s">
        <v>27</v>
      </c>
      <c r="K6" s="58">
        <v>2663.8</v>
      </c>
      <c r="L6">
        <v>730</v>
      </c>
    </row>
    <row r="7" spans="1:11" ht="12.75">
      <c r="A7" s="26" t="s">
        <v>19</v>
      </c>
      <c r="B7" s="27" t="s">
        <v>72</v>
      </c>
      <c r="C7" s="27" t="s">
        <v>27</v>
      </c>
      <c r="D7" s="26">
        <v>110</v>
      </c>
      <c r="E7" s="48">
        <v>263.5</v>
      </c>
      <c r="F7" s="26">
        <v>6</v>
      </c>
      <c r="J7" s="55" t="s">
        <v>7</v>
      </c>
      <c r="K7" s="59">
        <v>3012.2</v>
      </c>
    </row>
    <row r="8" spans="1:16" s="4" customFormat="1" ht="12.75">
      <c r="A8" s="26" t="s">
        <v>77</v>
      </c>
      <c r="B8" s="27" t="s">
        <v>78</v>
      </c>
      <c r="C8" s="27" t="s">
        <v>27</v>
      </c>
      <c r="D8" s="26">
        <v>110</v>
      </c>
      <c r="E8" s="48">
        <v>486.5</v>
      </c>
      <c r="F8" s="26">
        <v>4</v>
      </c>
      <c r="G8"/>
      <c r="H8"/>
      <c r="I8"/>
      <c r="J8" s="56" t="s">
        <v>118</v>
      </c>
      <c r="K8" s="60">
        <v>5676</v>
      </c>
      <c r="L8"/>
      <c r="M8"/>
      <c r="N8"/>
      <c r="O8"/>
      <c r="P8"/>
    </row>
    <row r="9" spans="1:16" s="4" customFormat="1" ht="12.75">
      <c r="A9" s="26" t="s">
        <v>79</v>
      </c>
      <c r="B9" s="27" t="s">
        <v>80</v>
      </c>
      <c r="C9" s="27" t="s">
        <v>7</v>
      </c>
      <c r="D9" s="26">
        <v>110</v>
      </c>
      <c r="E9" s="48">
        <v>222.7</v>
      </c>
      <c r="F9" s="26">
        <v>2</v>
      </c>
      <c r="G9"/>
      <c r="H9"/>
      <c r="I9"/>
      <c r="J9"/>
      <c r="K9"/>
      <c r="L9"/>
      <c r="M9"/>
      <c r="N9"/>
      <c r="O9"/>
      <c r="P9"/>
    </row>
    <row r="10" spans="1:16" s="4" customFormat="1" ht="12.75">
      <c r="A10" s="26" t="s">
        <v>76</v>
      </c>
      <c r="B10" s="27" t="s">
        <v>81</v>
      </c>
      <c r="C10" s="27" t="s">
        <v>7</v>
      </c>
      <c r="D10" s="26">
        <v>110</v>
      </c>
      <c r="E10" s="48">
        <v>300.9</v>
      </c>
      <c r="F10" s="26">
        <v>6</v>
      </c>
      <c r="G10"/>
      <c r="H10"/>
      <c r="I10"/>
      <c r="J10"/>
      <c r="K10"/>
      <c r="L10"/>
      <c r="M10"/>
      <c r="N10"/>
      <c r="O10"/>
      <c r="P10"/>
    </row>
    <row r="11" spans="1:16" s="4" customFormat="1" ht="12.75">
      <c r="A11" s="26" t="s">
        <v>76</v>
      </c>
      <c r="B11" s="27" t="s">
        <v>82</v>
      </c>
      <c r="C11" s="27" t="s">
        <v>27</v>
      </c>
      <c r="D11" s="26">
        <v>110</v>
      </c>
      <c r="E11" s="48">
        <v>148.9</v>
      </c>
      <c r="F11" s="26">
        <v>5</v>
      </c>
      <c r="G11"/>
      <c r="H11"/>
      <c r="I11"/>
      <c r="J11" s="54" t="s">
        <v>135</v>
      </c>
      <c r="K11" s="57"/>
      <c r="L11"/>
      <c r="M11"/>
      <c r="N11"/>
      <c r="O11"/>
      <c r="P11"/>
    </row>
    <row r="12" spans="1:16" s="4" customFormat="1" ht="12.75">
      <c r="A12" s="26" t="s">
        <v>83</v>
      </c>
      <c r="B12" s="27" t="s">
        <v>84</v>
      </c>
      <c r="C12" s="27" t="s">
        <v>7</v>
      </c>
      <c r="D12" s="26">
        <v>110</v>
      </c>
      <c r="E12" s="48">
        <v>537.5</v>
      </c>
      <c r="F12" s="26">
        <v>21</v>
      </c>
      <c r="G12"/>
      <c r="H12"/>
      <c r="I12"/>
      <c r="J12" s="54" t="s">
        <v>5</v>
      </c>
      <c r="K12" s="57" t="s">
        <v>119</v>
      </c>
      <c r="L12"/>
      <c r="M12"/>
      <c r="N12"/>
      <c r="O12"/>
      <c r="P12"/>
    </row>
    <row r="13" spans="1:16" s="4" customFormat="1" ht="12.75">
      <c r="A13" s="26" t="s">
        <v>85</v>
      </c>
      <c r="B13" s="27" t="s">
        <v>86</v>
      </c>
      <c r="C13" s="27" t="s">
        <v>7</v>
      </c>
      <c r="D13" s="26">
        <v>63</v>
      </c>
      <c r="E13" s="48">
        <v>336.5</v>
      </c>
      <c r="F13" s="26">
        <v>21</v>
      </c>
      <c r="G13"/>
      <c r="H13"/>
      <c r="I13"/>
      <c r="J13" s="53" t="s">
        <v>27</v>
      </c>
      <c r="K13" s="58">
        <v>72</v>
      </c>
      <c r="L13"/>
      <c r="M13"/>
      <c r="N13"/>
      <c r="O13"/>
      <c r="P13"/>
    </row>
    <row r="14" spans="1:16" s="4" customFormat="1" ht="12.75">
      <c r="A14" s="26" t="s">
        <v>87</v>
      </c>
      <c r="B14" s="27" t="s">
        <v>88</v>
      </c>
      <c r="C14" s="27" t="s">
        <v>27</v>
      </c>
      <c r="D14" s="26">
        <v>110</v>
      </c>
      <c r="E14" s="48">
        <v>294.7</v>
      </c>
      <c r="F14" s="26">
        <v>6</v>
      </c>
      <c r="G14"/>
      <c r="H14"/>
      <c r="I14"/>
      <c r="J14" s="55" t="s">
        <v>7</v>
      </c>
      <c r="K14" s="59">
        <v>75</v>
      </c>
      <c r="L14"/>
      <c r="M14"/>
      <c r="N14"/>
      <c r="O14"/>
      <c r="P14"/>
    </row>
    <row r="15" spans="1:16" s="4" customFormat="1" ht="12.75">
      <c r="A15" s="26" t="s">
        <v>106</v>
      </c>
      <c r="B15" s="27" t="s">
        <v>89</v>
      </c>
      <c r="C15" s="27" t="s">
        <v>7</v>
      </c>
      <c r="D15" s="26">
        <v>110</v>
      </c>
      <c r="E15" s="48">
        <v>214</v>
      </c>
      <c r="F15" s="26">
        <v>0</v>
      </c>
      <c r="G15"/>
      <c r="H15"/>
      <c r="I15"/>
      <c r="J15" s="56" t="s">
        <v>118</v>
      </c>
      <c r="K15" s="60">
        <v>147</v>
      </c>
      <c r="L15"/>
      <c r="M15"/>
      <c r="N15"/>
      <c r="O15"/>
      <c r="P15"/>
    </row>
    <row r="16" spans="1:16" s="4" customFormat="1" ht="12.75">
      <c r="A16" s="26" t="s">
        <v>91</v>
      </c>
      <c r="B16" s="27" t="s">
        <v>90</v>
      </c>
      <c r="C16" s="27" t="s">
        <v>7</v>
      </c>
      <c r="D16" s="26">
        <v>63</v>
      </c>
      <c r="E16" s="48">
        <v>402</v>
      </c>
      <c r="F16" s="26">
        <v>10</v>
      </c>
      <c r="G16"/>
      <c r="H16"/>
      <c r="I16"/>
      <c r="J16"/>
      <c r="K16"/>
      <c r="L16"/>
      <c r="M16"/>
      <c r="N16"/>
      <c r="O16"/>
      <c r="P16"/>
    </row>
    <row r="17" spans="1:6" ht="12.75">
      <c r="A17" s="26" t="s">
        <v>92</v>
      </c>
      <c r="B17" s="27" t="s">
        <v>93</v>
      </c>
      <c r="C17" s="27" t="s">
        <v>7</v>
      </c>
      <c r="D17" s="26">
        <v>63</v>
      </c>
      <c r="E17" s="48">
        <v>195.6</v>
      </c>
      <c r="F17" s="26">
        <v>5</v>
      </c>
    </row>
    <row r="18" spans="1:6" ht="12.75">
      <c r="A18" s="26" t="s">
        <v>94</v>
      </c>
      <c r="B18" s="27" t="s">
        <v>95</v>
      </c>
      <c r="C18" s="27" t="s">
        <v>7</v>
      </c>
      <c r="D18" s="26">
        <v>63</v>
      </c>
      <c r="E18" s="48">
        <v>803</v>
      </c>
      <c r="F18" s="26">
        <v>10</v>
      </c>
    </row>
    <row r="19" spans="1:6" ht="12.75">
      <c r="A19" s="26" t="s">
        <v>121</v>
      </c>
      <c r="B19" s="27" t="s">
        <v>122</v>
      </c>
      <c r="C19" s="27" t="s">
        <v>27</v>
      </c>
      <c r="D19" s="26">
        <v>110</v>
      </c>
      <c r="E19" s="48">
        <v>293.2</v>
      </c>
      <c r="F19" s="26">
        <v>11</v>
      </c>
    </row>
    <row r="20" spans="1:6" ht="12.75">
      <c r="A20" s="26" t="s">
        <v>123</v>
      </c>
      <c r="B20" s="27" t="s">
        <v>124</v>
      </c>
      <c r="C20" s="27" t="s">
        <v>27</v>
      </c>
      <c r="D20" s="26">
        <v>110</v>
      </c>
      <c r="E20" s="26">
        <v>437.3</v>
      </c>
      <c r="F20" s="26">
        <v>25</v>
      </c>
    </row>
    <row r="21" spans="1:8" s="7" customFormat="1" ht="12.75">
      <c r="A21" s="28" t="s">
        <v>4</v>
      </c>
      <c r="B21" s="28"/>
      <c r="C21" s="28"/>
      <c r="D21" s="28"/>
      <c r="E21" s="49">
        <f>SUM(E5:E20)</f>
        <v>5676</v>
      </c>
      <c r="F21" s="28">
        <f>SUM(F5:F20)</f>
        <v>147</v>
      </c>
      <c r="G21"/>
      <c r="H21"/>
    </row>
    <row r="22" spans="1:12" ht="12.75">
      <c r="A22" s="1"/>
      <c r="B22" s="1"/>
      <c r="C22" s="1"/>
      <c r="D22" s="1"/>
      <c r="E22" s="1"/>
      <c r="F22" s="1"/>
      <c r="I22" s="1"/>
      <c r="J22" s="1"/>
      <c r="K22" s="1"/>
      <c r="L22" s="1"/>
    </row>
    <row r="27" ht="18">
      <c r="A27" s="8" t="s">
        <v>29</v>
      </c>
    </row>
    <row r="28" spans="1:2" ht="15">
      <c r="A28" s="9" t="s">
        <v>13</v>
      </c>
      <c r="B28" s="10"/>
    </row>
    <row r="29" spans="1:6" ht="12.75">
      <c r="A29" s="2" t="s">
        <v>0</v>
      </c>
      <c r="B29" s="2" t="s">
        <v>10</v>
      </c>
      <c r="C29" s="2" t="s">
        <v>5</v>
      </c>
      <c r="D29" s="2" t="s">
        <v>1</v>
      </c>
      <c r="E29" s="2" t="s">
        <v>2</v>
      </c>
      <c r="F29" s="3" t="s">
        <v>3</v>
      </c>
    </row>
    <row r="30" spans="1:6" ht="12.75">
      <c r="A30" s="26" t="s">
        <v>110</v>
      </c>
      <c r="B30" s="26" t="s">
        <v>31</v>
      </c>
      <c r="C30" s="26" t="s">
        <v>7</v>
      </c>
      <c r="D30" s="26">
        <v>40</v>
      </c>
      <c r="E30" s="26">
        <v>227</v>
      </c>
      <c r="F30" s="26">
        <v>8</v>
      </c>
    </row>
    <row r="31" spans="1:6" ht="12.75">
      <c r="A31" s="26"/>
      <c r="B31" s="26"/>
      <c r="C31" s="26"/>
      <c r="D31" s="26"/>
      <c r="E31" s="26"/>
      <c r="F31" s="26"/>
    </row>
    <row r="32" spans="1:6" ht="12.75">
      <c r="A32" s="28" t="s">
        <v>4</v>
      </c>
      <c r="B32" s="26"/>
      <c r="C32" s="26"/>
      <c r="D32" s="26"/>
      <c r="E32" s="28">
        <f>SUM(E30:E31)</f>
        <v>227</v>
      </c>
      <c r="F32" s="28">
        <f>SUM(F30:F31)</f>
        <v>8</v>
      </c>
    </row>
  </sheetData>
  <sheetProtection/>
  <autoFilter ref="A4:F21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90" zoomScalePageLayoutView="0" workbookViewId="0" topLeftCell="A1">
      <selection activeCell="D44" sqref="D44"/>
    </sheetView>
  </sheetViews>
  <sheetFormatPr defaultColWidth="9.140625" defaultRowHeight="12.75"/>
  <cols>
    <col min="1" max="1" width="19.140625" style="0" customWidth="1"/>
    <col min="2" max="2" width="12.00390625" style="0" customWidth="1"/>
    <col min="3" max="3" width="9.00390625" style="0" customWidth="1"/>
    <col min="4" max="4" width="10.421875" style="0" customWidth="1"/>
    <col min="5" max="5" width="9.8515625" style="0" bestFit="1" customWidth="1"/>
    <col min="6" max="6" width="18.8515625" style="0" customWidth="1"/>
    <col min="10" max="10" width="18.57421875" style="0" bestFit="1" customWidth="1"/>
    <col min="13" max="13" width="13.28125" style="0" customWidth="1"/>
    <col min="14" max="14" width="7.00390625" style="0" customWidth="1"/>
  </cols>
  <sheetData>
    <row r="1" spans="1:6" ht="24" thickBot="1">
      <c r="A1" s="61" t="s">
        <v>8</v>
      </c>
      <c r="B1" s="61"/>
      <c r="C1" s="61"/>
      <c r="D1" s="61"/>
      <c r="E1" s="61"/>
      <c r="F1" s="61"/>
    </row>
    <row r="2" spans="1:6" ht="24" thickTop="1">
      <c r="A2" s="8" t="s">
        <v>12</v>
      </c>
      <c r="F2" s="11"/>
    </row>
    <row r="3" spans="1:6" ht="24" thickBot="1">
      <c r="A3" s="9" t="s">
        <v>108</v>
      </c>
      <c r="F3" s="11"/>
    </row>
    <row r="4" spans="1:9" ht="13.5" thickBot="1">
      <c r="A4" s="23" t="s">
        <v>0</v>
      </c>
      <c r="B4" s="24" t="s">
        <v>10</v>
      </c>
      <c r="C4" s="24" t="s">
        <v>5</v>
      </c>
      <c r="D4" s="24" t="s">
        <v>1</v>
      </c>
      <c r="E4" s="24" t="s">
        <v>2</v>
      </c>
      <c r="F4" s="25" t="s">
        <v>3</v>
      </c>
      <c r="H4" s="5"/>
      <c r="I4" s="5"/>
    </row>
    <row r="5" spans="1:14" ht="12.75">
      <c r="A5" s="30" t="s">
        <v>36</v>
      </c>
      <c r="B5" s="21" t="s">
        <v>39</v>
      </c>
      <c r="C5" s="17" t="s">
        <v>6</v>
      </c>
      <c r="D5" s="22">
        <v>160</v>
      </c>
      <c r="E5" s="22">
        <v>124.7</v>
      </c>
      <c r="F5" s="22">
        <v>6</v>
      </c>
      <c r="M5" s="54" t="s">
        <v>120</v>
      </c>
      <c r="N5" s="57"/>
    </row>
    <row r="6" spans="1:14" ht="12.75">
      <c r="A6" s="29" t="s">
        <v>37</v>
      </c>
      <c r="B6" s="17" t="s">
        <v>38</v>
      </c>
      <c r="C6" s="17" t="s">
        <v>6</v>
      </c>
      <c r="D6" s="16">
        <v>160</v>
      </c>
      <c r="E6" s="16">
        <v>83</v>
      </c>
      <c r="F6" s="16">
        <v>2</v>
      </c>
      <c r="M6" s="54" t="s">
        <v>5</v>
      </c>
      <c r="N6" s="57" t="s">
        <v>119</v>
      </c>
    </row>
    <row r="7" spans="1:14" ht="12.75">
      <c r="A7" s="29" t="s">
        <v>25</v>
      </c>
      <c r="B7" s="17" t="s">
        <v>40</v>
      </c>
      <c r="C7" s="17" t="s">
        <v>6</v>
      </c>
      <c r="D7" s="16">
        <v>160</v>
      </c>
      <c r="E7" s="16">
        <v>152.4</v>
      </c>
      <c r="F7" s="16">
        <v>7</v>
      </c>
      <c r="M7" s="53" t="s">
        <v>6</v>
      </c>
      <c r="N7" s="58">
        <v>2854.8</v>
      </c>
    </row>
    <row r="8" spans="1:14" ht="12.75">
      <c r="A8" s="29" t="s">
        <v>24</v>
      </c>
      <c r="B8" s="17" t="s">
        <v>41</v>
      </c>
      <c r="C8" s="17" t="s">
        <v>6</v>
      </c>
      <c r="D8" s="16">
        <v>160</v>
      </c>
      <c r="E8" s="16">
        <v>119.2</v>
      </c>
      <c r="F8" s="16">
        <v>4</v>
      </c>
      <c r="M8" s="55" t="s">
        <v>7</v>
      </c>
      <c r="N8" s="59">
        <v>962.5</v>
      </c>
    </row>
    <row r="9" spans="1:14" ht="12.75">
      <c r="A9" s="29" t="s">
        <v>22</v>
      </c>
      <c r="B9" s="17" t="s">
        <v>46</v>
      </c>
      <c r="C9" s="17" t="s">
        <v>6</v>
      </c>
      <c r="D9" s="16">
        <v>160</v>
      </c>
      <c r="E9" s="16">
        <v>190.5</v>
      </c>
      <c r="F9" s="16">
        <v>4</v>
      </c>
      <c r="M9" s="55" t="s">
        <v>125</v>
      </c>
      <c r="N9" s="59"/>
    </row>
    <row r="10" spans="1:14" ht="12.75">
      <c r="A10" s="29" t="s">
        <v>23</v>
      </c>
      <c r="B10" s="17" t="s">
        <v>48</v>
      </c>
      <c r="C10" s="17" t="s">
        <v>6</v>
      </c>
      <c r="D10" s="16">
        <v>250</v>
      </c>
      <c r="E10" s="16">
        <v>332.1</v>
      </c>
      <c r="F10" s="16">
        <v>7</v>
      </c>
      <c r="M10" s="56" t="s">
        <v>118</v>
      </c>
      <c r="N10" s="60">
        <v>3817.3</v>
      </c>
    </row>
    <row r="11" spans="1:6" ht="12.75">
      <c r="A11" s="29" t="s">
        <v>37</v>
      </c>
      <c r="B11" s="17" t="s">
        <v>49</v>
      </c>
      <c r="C11" s="17" t="s">
        <v>6</v>
      </c>
      <c r="D11" s="16">
        <v>200</v>
      </c>
      <c r="E11" s="16">
        <v>163.5</v>
      </c>
      <c r="F11" s="16">
        <v>7</v>
      </c>
    </row>
    <row r="12" spans="1:6" ht="12.75">
      <c r="A12" s="29" t="s">
        <v>28</v>
      </c>
      <c r="B12" s="17" t="s">
        <v>50</v>
      </c>
      <c r="C12" s="17" t="s">
        <v>6</v>
      </c>
      <c r="D12" s="16">
        <v>160</v>
      </c>
      <c r="E12" s="16">
        <v>105</v>
      </c>
      <c r="F12" s="16">
        <v>1</v>
      </c>
    </row>
    <row r="13" spans="1:6" ht="12.75">
      <c r="A13" s="29" t="s">
        <v>28</v>
      </c>
      <c r="B13" s="17" t="s">
        <v>51</v>
      </c>
      <c r="C13" s="17" t="s">
        <v>7</v>
      </c>
      <c r="D13" s="16">
        <v>200</v>
      </c>
      <c r="E13" s="16">
        <v>529.9</v>
      </c>
      <c r="F13" s="16">
        <v>24</v>
      </c>
    </row>
    <row r="14" spans="1:6" ht="12.75">
      <c r="A14" s="29" t="s">
        <v>18</v>
      </c>
      <c r="B14" s="17" t="s">
        <v>52</v>
      </c>
      <c r="C14" s="17" t="s">
        <v>7</v>
      </c>
      <c r="D14" s="16">
        <v>160</v>
      </c>
      <c r="E14" s="16">
        <v>206</v>
      </c>
      <c r="F14" s="16">
        <v>5</v>
      </c>
    </row>
    <row r="15" spans="1:6" ht="12.75">
      <c r="A15" s="29" t="s">
        <v>15</v>
      </c>
      <c r="B15" s="17" t="s">
        <v>56</v>
      </c>
      <c r="C15" s="17" t="s">
        <v>6</v>
      </c>
      <c r="D15" s="16">
        <v>200</v>
      </c>
      <c r="E15" s="16">
        <v>402</v>
      </c>
      <c r="F15" s="16">
        <v>6</v>
      </c>
    </row>
    <row r="16" spans="1:14" ht="12.75">
      <c r="A16" s="29" t="s">
        <v>17</v>
      </c>
      <c r="B16" s="17" t="s">
        <v>57</v>
      </c>
      <c r="C16" s="17" t="s">
        <v>6</v>
      </c>
      <c r="D16" s="16">
        <v>160</v>
      </c>
      <c r="E16" s="16">
        <v>126</v>
      </c>
      <c r="F16" s="16">
        <v>1</v>
      </c>
      <c r="M16" s="54" t="s">
        <v>135</v>
      </c>
      <c r="N16" s="57"/>
    </row>
    <row r="17" spans="1:14" ht="12.75">
      <c r="A17" s="29" t="s">
        <v>17</v>
      </c>
      <c r="B17" s="17" t="s">
        <v>58</v>
      </c>
      <c r="C17" s="17" t="s">
        <v>6</v>
      </c>
      <c r="D17" s="16">
        <v>160</v>
      </c>
      <c r="E17" s="16">
        <v>103</v>
      </c>
      <c r="F17" s="16">
        <v>1</v>
      </c>
      <c r="M17" s="54" t="s">
        <v>5</v>
      </c>
      <c r="N17" s="57" t="s">
        <v>119</v>
      </c>
    </row>
    <row r="18" spans="1:14" ht="12.75">
      <c r="A18" s="29" t="s">
        <v>17</v>
      </c>
      <c r="B18" s="17" t="s">
        <v>59</v>
      </c>
      <c r="C18" s="17" t="s">
        <v>6</v>
      </c>
      <c r="D18" s="16">
        <v>200</v>
      </c>
      <c r="E18" s="16">
        <v>201</v>
      </c>
      <c r="F18" s="16">
        <v>3</v>
      </c>
      <c r="M18" s="53" t="s">
        <v>6</v>
      </c>
      <c r="N18" s="58">
        <v>64</v>
      </c>
    </row>
    <row r="19" spans="1:14" ht="12.75">
      <c r="A19" s="29" t="s">
        <v>16</v>
      </c>
      <c r="B19" s="17" t="s">
        <v>67</v>
      </c>
      <c r="C19" s="17" t="s">
        <v>6</v>
      </c>
      <c r="D19" s="16">
        <v>200</v>
      </c>
      <c r="E19" s="16">
        <v>85.4</v>
      </c>
      <c r="F19" s="16">
        <v>4</v>
      </c>
      <c r="I19" s="4"/>
      <c r="J19" s="6"/>
      <c r="M19" s="55" t="s">
        <v>7</v>
      </c>
      <c r="N19" s="59">
        <v>31</v>
      </c>
    </row>
    <row r="20" spans="1:14" ht="12.75">
      <c r="A20" s="29" t="s">
        <v>16</v>
      </c>
      <c r="B20" s="17" t="s">
        <v>68</v>
      </c>
      <c r="C20" s="17" t="s">
        <v>6</v>
      </c>
      <c r="D20" s="16">
        <v>160</v>
      </c>
      <c r="E20" s="16">
        <v>201</v>
      </c>
      <c r="F20" s="16">
        <v>5</v>
      </c>
      <c r="I20" s="4"/>
      <c r="J20" s="6"/>
      <c r="M20" s="56" t="s">
        <v>118</v>
      </c>
      <c r="N20" s="60">
        <v>95</v>
      </c>
    </row>
    <row r="21" spans="1:6" ht="12.75">
      <c r="A21" s="29" t="s">
        <v>16</v>
      </c>
      <c r="B21" s="17" t="s">
        <v>69</v>
      </c>
      <c r="C21" s="17" t="s">
        <v>6</v>
      </c>
      <c r="D21" s="16">
        <v>200</v>
      </c>
      <c r="E21" s="16">
        <v>281.4</v>
      </c>
      <c r="F21" s="16">
        <v>2</v>
      </c>
    </row>
    <row r="22" spans="1:6" ht="12.75">
      <c r="A22" s="29" t="s">
        <v>16</v>
      </c>
      <c r="B22" s="17" t="s">
        <v>70</v>
      </c>
      <c r="C22" s="17" t="s">
        <v>7</v>
      </c>
      <c r="D22" s="16">
        <v>160</v>
      </c>
      <c r="E22" s="16">
        <v>226.6</v>
      </c>
      <c r="F22" s="16">
        <v>2</v>
      </c>
    </row>
    <row r="23" spans="1:6" ht="12.75">
      <c r="A23" s="29" t="s">
        <v>17</v>
      </c>
      <c r="B23" s="17" t="s">
        <v>71</v>
      </c>
      <c r="C23" s="17" t="s">
        <v>6</v>
      </c>
      <c r="D23" s="16">
        <v>200</v>
      </c>
      <c r="E23" s="16">
        <v>184.6</v>
      </c>
      <c r="F23" s="16">
        <v>4</v>
      </c>
    </row>
    <row r="24" spans="1:6" ht="12.75">
      <c r="A24" s="29"/>
      <c r="B24" s="17"/>
      <c r="C24" s="17"/>
      <c r="D24" s="16"/>
      <c r="E24" s="16"/>
      <c r="F24" s="16"/>
    </row>
    <row r="25" spans="1:6" ht="12.75">
      <c r="A25" s="29"/>
      <c r="B25" s="17"/>
      <c r="C25" s="17"/>
      <c r="D25" s="16"/>
      <c r="E25" s="16"/>
      <c r="F25" s="16"/>
    </row>
    <row r="26" spans="1:6" ht="12.75">
      <c r="A26" s="29"/>
      <c r="B26" s="17"/>
      <c r="C26" s="17"/>
      <c r="D26" s="16"/>
      <c r="E26" s="16"/>
      <c r="F26" s="16"/>
    </row>
    <row r="27" spans="1:6" ht="12.75">
      <c r="A27" s="18"/>
      <c r="B27" s="17"/>
      <c r="C27" s="17"/>
      <c r="D27" s="16"/>
      <c r="E27" s="16"/>
      <c r="F27" s="16"/>
    </row>
    <row r="28" spans="1:19" s="7" customFormat="1" ht="13.5" thickBot="1">
      <c r="A28" s="19" t="s">
        <v>4</v>
      </c>
      <c r="B28" s="20"/>
      <c r="C28" s="20"/>
      <c r="D28" s="20"/>
      <c r="E28" s="20">
        <f>SUM(E5:E26)</f>
        <v>3817.3</v>
      </c>
      <c r="F28" s="20">
        <f>SUM(F5:F26)</f>
        <v>95</v>
      </c>
      <c r="K28"/>
      <c r="L28"/>
      <c r="M28"/>
      <c r="N28"/>
      <c r="O28"/>
      <c r="P28"/>
      <c r="Q28"/>
      <c r="R28"/>
      <c r="S28"/>
    </row>
  </sheetData>
  <sheetProtection/>
  <autoFilter ref="A4:F28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8.140625" style="0" customWidth="1"/>
    <col min="2" max="2" width="19.421875" style="0" customWidth="1"/>
    <col min="3" max="3" width="12.140625" style="0" customWidth="1"/>
    <col min="4" max="4" width="7.57421875" style="0" customWidth="1"/>
    <col min="5" max="5" width="7.28125" style="0" customWidth="1"/>
    <col min="6" max="6" width="15.00390625" style="0" customWidth="1"/>
    <col min="7" max="7" width="11.140625" style="0" customWidth="1"/>
    <col min="10" max="10" width="18.57421875" style="0" bestFit="1" customWidth="1"/>
    <col min="11" max="11" width="20.7109375" style="0" customWidth="1"/>
    <col min="12" max="12" width="5.00390625" style="0" customWidth="1"/>
  </cols>
  <sheetData>
    <row r="1" spans="1:6" ht="24" thickBot="1">
      <c r="A1" s="61" t="s">
        <v>8</v>
      </c>
      <c r="B1" s="61"/>
      <c r="C1" s="61"/>
      <c r="D1" s="61"/>
      <c r="E1" s="61"/>
      <c r="F1" s="61"/>
    </row>
    <row r="2" spans="1:6" ht="24" thickTop="1">
      <c r="A2" s="8" t="s">
        <v>12</v>
      </c>
      <c r="B2" s="8"/>
      <c r="F2" s="11"/>
    </row>
    <row r="3" spans="1:6" ht="23.25">
      <c r="A3" s="9" t="s">
        <v>109</v>
      </c>
      <c r="B3" s="9"/>
      <c r="C3" s="10"/>
      <c r="F3" s="11"/>
    </row>
    <row r="4" spans="1:12" ht="12.75">
      <c r="A4" s="2" t="s">
        <v>0</v>
      </c>
      <c r="B4" s="2" t="s">
        <v>10</v>
      </c>
      <c r="C4" s="2" t="s">
        <v>5</v>
      </c>
      <c r="D4" s="2" t="s">
        <v>1</v>
      </c>
      <c r="E4" s="2" t="s">
        <v>2</v>
      </c>
      <c r="F4" s="3" t="s">
        <v>3</v>
      </c>
      <c r="H4" s="5"/>
      <c r="I4" s="5"/>
      <c r="K4" s="54" t="s">
        <v>120</v>
      </c>
      <c r="L4" s="57"/>
    </row>
    <row r="5" spans="1:12" ht="12.75">
      <c r="A5" s="27" t="s">
        <v>19</v>
      </c>
      <c r="B5" s="27" t="s">
        <v>73</v>
      </c>
      <c r="C5" s="27" t="s">
        <v>74</v>
      </c>
      <c r="D5" s="26">
        <v>160</v>
      </c>
      <c r="E5" s="48">
        <v>64</v>
      </c>
      <c r="F5" s="26">
        <v>0</v>
      </c>
      <c r="K5" s="54" t="s">
        <v>5</v>
      </c>
      <c r="L5" s="57" t="s">
        <v>119</v>
      </c>
    </row>
    <row r="6" spans="1:12" ht="12.75">
      <c r="A6" s="27" t="s">
        <v>19</v>
      </c>
      <c r="B6" s="27" t="s">
        <v>75</v>
      </c>
      <c r="C6" s="27" t="s">
        <v>6</v>
      </c>
      <c r="D6" s="26">
        <v>160</v>
      </c>
      <c r="E6" s="48">
        <v>182.7</v>
      </c>
      <c r="F6" s="26">
        <v>2</v>
      </c>
      <c r="K6" s="53" t="s">
        <v>6</v>
      </c>
      <c r="L6" s="58">
        <v>1500.4</v>
      </c>
    </row>
    <row r="7" spans="1:12" ht="12.75">
      <c r="A7" s="27" t="s">
        <v>76</v>
      </c>
      <c r="B7" s="27" t="s">
        <v>96</v>
      </c>
      <c r="C7" s="27" t="s">
        <v>74</v>
      </c>
      <c r="D7" s="26">
        <v>160</v>
      </c>
      <c r="E7" s="48">
        <v>293</v>
      </c>
      <c r="F7" s="26">
        <v>6</v>
      </c>
      <c r="K7" s="55" t="s">
        <v>74</v>
      </c>
      <c r="L7" s="59">
        <v>3513.8999999999996</v>
      </c>
    </row>
    <row r="8" spans="1:12" ht="12.75">
      <c r="A8" s="27" t="s">
        <v>76</v>
      </c>
      <c r="B8" s="27" t="s">
        <v>97</v>
      </c>
      <c r="C8" s="27" t="s">
        <v>6</v>
      </c>
      <c r="D8" s="26">
        <v>160</v>
      </c>
      <c r="E8" s="48">
        <v>148</v>
      </c>
      <c r="F8" s="26">
        <v>5</v>
      </c>
      <c r="K8" s="56" t="s">
        <v>118</v>
      </c>
      <c r="L8" s="60">
        <v>5014.299999999999</v>
      </c>
    </row>
    <row r="9" spans="1:6" ht="12.75">
      <c r="A9" s="27" t="s">
        <v>83</v>
      </c>
      <c r="B9" s="27" t="s">
        <v>99</v>
      </c>
      <c r="C9" s="27" t="s">
        <v>74</v>
      </c>
      <c r="D9" s="26">
        <v>200</v>
      </c>
      <c r="E9" s="48">
        <v>686</v>
      </c>
      <c r="F9" s="26">
        <v>23</v>
      </c>
    </row>
    <row r="10" spans="1:6" ht="12.75">
      <c r="A10" s="27" t="s">
        <v>85</v>
      </c>
      <c r="B10" s="27" t="s">
        <v>98</v>
      </c>
      <c r="C10" s="27" t="s">
        <v>74</v>
      </c>
      <c r="D10" s="26">
        <v>160</v>
      </c>
      <c r="E10" s="48">
        <v>334.6</v>
      </c>
      <c r="F10" s="26">
        <v>21</v>
      </c>
    </row>
    <row r="11" spans="1:6" ht="12.75">
      <c r="A11" s="27" t="s">
        <v>87</v>
      </c>
      <c r="B11" s="27" t="s">
        <v>100</v>
      </c>
      <c r="C11" s="27" t="s">
        <v>6</v>
      </c>
      <c r="D11" s="26">
        <v>200</v>
      </c>
      <c r="E11" s="48">
        <v>290.2</v>
      </c>
      <c r="F11" s="26">
        <v>6</v>
      </c>
    </row>
    <row r="12" spans="1:12" ht="12.75">
      <c r="A12" s="27" t="s">
        <v>101</v>
      </c>
      <c r="B12" s="27" t="s">
        <v>102</v>
      </c>
      <c r="C12" s="27" t="s">
        <v>74</v>
      </c>
      <c r="D12" s="26">
        <v>160</v>
      </c>
      <c r="E12" s="48">
        <v>485.1</v>
      </c>
      <c r="F12" s="26">
        <v>10</v>
      </c>
      <c r="K12" s="54" t="s">
        <v>135</v>
      </c>
      <c r="L12" s="57"/>
    </row>
    <row r="13" spans="1:12" ht="12.75">
      <c r="A13" s="27" t="s">
        <v>103</v>
      </c>
      <c r="B13" s="27" t="s">
        <v>104</v>
      </c>
      <c r="C13" s="27" t="s">
        <v>74</v>
      </c>
      <c r="D13" s="26">
        <v>160</v>
      </c>
      <c r="E13" s="48">
        <v>259.1</v>
      </c>
      <c r="F13" s="26">
        <v>5</v>
      </c>
      <c r="K13" s="54" t="s">
        <v>5</v>
      </c>
      <c r="L13" s="57" t="s">
        <v>119</v>
      </c>
    </row>
    <row r="14" spans="1:12" ht="12.75">
      <c r="A14" s="27" t="s">
        <v>105</v>
      </c>
      <c r="B14" s="27" t="s">
        <v>126</v>
      </c>
      <c r="C14" s="27" t="s">
        <v>74</v>
      </c>
      <c r="D14" s="26">
        <v>160</v>
      </c>
      <c r="E14" s="48">
        <v>874.1</v>
      </c>
      <c r="F14" s="26">
        <v>10</v>
      </c>
      <c r="K14" s="53" t="s">
        <v>6</v>
      </c>
      <c r="L14" s="58">
        <v>27</v>
      </c>
    </row>
    <row r="15" spans="1:12" ht="12.75">
      <c r="A15" s="27" t="s">
        <v>127</v>
      </c>
      <c r="B15" s="27" t="s">
        <v>134</v>
      </c>
      <c r="C15" s="27" t="s">
        <v>6</v>
      </c>
      <c r="D15" s="26">
        <v>160</v>
      </c>
      <c r="E15" s="48">
        <v>376</v>
      </c>
      <c r="F15" s="26">
        <v>3</v>
      </c>
      <c r="K15" s="55" t="s">
        <v>74</v>
      </c>
      <c r="L15" s="59">
        <v>82</v>
      </c>
    </row>
    <row r="16" spans="1:12" ht="12.75">
      <c r="A16" s="27" t="s">
        <v>127</v>
      </c>
      <c r="B16" s="27" t="s">
        <v>133</v>
      </c>
      <c r="C16" s="27" t="s">
        <v>74</v>
      </c>
      <c r="D16" s="26">
        <v>160</v>
      </c>
      <c r="E16" s="48">
        <v>118</v>
      </c>
      <c r="F16" s="26">
        <v>1</v>
      </c>
      <c r="K16" s="56" t="s">
        <v>118</v>
      </c>
      <c r="L16" s="60">
        <v>109</v>
      </c>
    </row>
    <row r="17" spans="1:6" ht="12.75">
      <c r="A17" s="27" t="s">
        <v>129</v>
      </c>
      <c r="B17" s="27" t="s">
        <v>130</v>
      </c>
      <c r="C17" s="27" t="s">
        <v>74</v>
      </c>
      <c r="D17" s="26">
        <v>160</v>
      </c>
      <c r="E17" s="26">
        <v>400</v>
      </c>
      <c r="F17" s="26">
        <v>6</v>
      </c>
    </row>
    <row r="18" spans="1:6" ht="12.75">
      <c r="A18" s="27" t="s">
        <v>128</v>
      </c>
      <c r="B18" s="27" t="s">
        <v>131</v>
      </c>
      <c r="C18" s="27" t="s">
        <v>6</v>
      </c>
      <c r="D18" s="26">
        <v>200</v>
      </c>
      <c r="E18" s="48">
        <v>286.5</v>
      </c>
      <c r="F18" s="26">
        <v>8</v>
      </c>
    </row>
    <row r="19" spans="1:6" ht="12.75">
      <c r="A19" s="27" t="s">
        <v>77</v>
      </c>
      <c r="B19" s="27" t="s">
        <v>132</v>
      </c>
      <c r="C19" s="27" t="s">
        <v>6</v>
      </c>
      <c r="D19" s="26">
        <v>160</v>
      </c>
      <c r="E19" s="26">
        <v>217</v>
      </c>
      <c r="F19" s="26">
        <v>3</v>
      </c>
    </row>
    <row r="20" spans="1:17" s="7" customFormat="1" ht="12.75">
      <c r="A20" s="28" t="s">
        <v>4</v>
      </c>
      <c r="B20" s="28"/>
      <c r="C20" s="28"/>
      <c r="D20" s="28"/>
      <c r="E20" s="49">
        <f>SUM(E5:E19)</f>
        <v>5014.3</v>
      </c>
      <c r="F20" s="28">
        <f>SUM(F5:F14)</f>
        <v>88</v>
      </c>
      <c r="K20"/>
      <c r="L20"/>
      <c r="M20"/>
      <c r="N20"/>
      <c r="O20"/>
      <c r="P20"/>
      <c r="Q20"/>
    </row>
    <row r="28" spans="1:6" ht="23.25">
      <c r="A28" s="8" t="s">
        <v>29</v>
      </c>
      <c r="B28" s="8"/>
      <c r="F28" s="11"/>
    </row>
    <row r="29" spans="1:6" ht="23.25">
      <c r="A29" s="9" t="s">
        <v>13</v>
      </c>
      <c r="B29" s="9"/>
      <c r="C29" s="10"/>
      <c r="F29" s="11"/>
    </row>
    <row r="30" spans="1:6" ht="12.75">
      <c r="A30" s="2" t="s">
        <v>0</v>
      </c>
      <c r="B30" s="2" t="s">
        <v>10</v>
      </c>
      <c r="C30" s="2" t="s">
        <v>5</v>
      </c>
      <c r="D30" s="2" t="s">
        <v>1</v>
      </c>
      <c r="E30" s="2" t="s">
        <v>2</v>
      </c>
      <c r="F30" s="3" t="s">
        <v>3</v>
      </c>
    </row>
    <row r="31" spans="1:6" ht="12.75">
      <c r="A31" s="27" t="s">
        <v>30</v>
      </c>
      <c r="B31" s="27" t="s">
        <v>113</v>
      </c>
      <c r="C31" s="27" t="s">
        <v>7</v>
      </c>
      <c r="D31" s="26">
        <v>160</v>
      </c>
      <c r="E31" s="26">
        <v>150</v>
      </c>
      <c r="F31" s="26">
        <v>7</v>
      </c>
    </row>
    <row r="32" spans="1:7" ht="12.75">
      <c r="A32" s="26"/>
      <c r="B32" s="26"/>
      <c r="C32" s="26"/>
      <c r="D32" s="26"/>
      <c r="E32" s="26"/>
      <c r="F32" s="26"/>
      <c r="G32" s="32"/>
    </row>
    <row r="33" spans="1:7" ht="12.75">
      <c r="A33" s="28" t="s">
        <v>4</v>
      </c>
      <c r="B33" s="28"/>
      <c r="C33" s="26"/>
      <c r="D33" s="26"/>
      <c r="E33" s="28">
        <f>SUM(E31)</f>
        <v>150</v>
      </c>
      <c r="F33" s="28">
        <f>SUM(F31:F31)</f>
        <v>7</v>
      </c>
      <c r="G33" s="32"/>
    </row>
    <row r="38" spans="1:6" ht="23.25">
      <c r="A38" s="8" t="s">
        <v>32</v>
      </c>
      <c r="B38" s="8"/>
      <c r="F38" s="11"/>
    </row>
    <row r="39" spans="1:6" ht="23.25">
      <c r="A39" s="9" t="s">
        <v>13</v>
      </c>
      <c r="B39" s="9"/>
      <c r="C39" s="10"/>
      <c r="F39" s="11"/>
    </row>
    <row r="40" spans="1:6" ht="12.75">
      <c r="A40" s="2" t="s">
        <v>0</v>
      </c>
      <c r="B40" s="2" t="s">
        <v>10</v>
      </c>
      <c r="C40" s="2" t="s">
        <v>5</v>
      </c>
      <c r="D40" s="2" t="s">
        <v>1</v>
      </c>
      <c r="E40" s="2" t="s">
        <v>2</v>
      </c>
      <c r="F40" s="3" t="s">
        <v>3</v>
      </c>
    </row>
    <row r="41" spans="1:6" ht="25.5">
      <c r="A41" s="27" t="s">
        <v>33</v>
      </c>
      <c r="B41" s="31" t="s">
        <v>111</v>
      </c>
      <c r="C41" s="27" t="s">
        <v>7</v>
      </c>
      <c r="D41" s="26">
        <v>160</v>
      </c>
      <c r="E41" s="26">
        <v>370</v>
      </c>
      <c r="F41" s="26">
        <v>5</v>
      </c>
    </row>
    <row r="42" spans="1:6" ht="12.75">
      <c r="A42" s="27" t="s">
        <v>35</v>
      </c>
      <c r="B42" s="27" t="s">
        <v>112</v>
      </c>
      <c r="C42" s="27" t="s">
        <v>7</v>
      </c>
      <c r="D42" s="26">
        <v>160</v>
      </c>
      <c r="E42" s="26">
        <v>112</v>
      </c>
      <c r="F42" s="26">
        <v>5</v>
      </c>
    </row>
    <row r="43" spans="1:6" ht="12.75">
      <c r="A43" s="27" t="s">
        <v>34</v>
      </c>
      <c r="B43" s="27" t="s">
        <v>136</v>
      </c>
      <c r="C43" s="27" t="s">
        <v>7</v>
      </c>
      <c r="D43" s="26">
        <v>160</v>
      </c>
      <c r="E43" s="26">
        <v>102</v>
      </c>
      <c r="F43" s="26">
        <v>5</v>
      </c>
    </row>
    <row r="44" spans="1:7" ht="12.75">
      <c r="A44" s="26"/>
      <c r="B44" s="26"/>
      <c r="C44" s="26"/>
      <c r="D44" s="26"/>
      <c r="E44" s="26"/>
      <c r="F44" s="26"/>
      <c r="G44" s="32"/>
    </row>
    <row r="45" spans="1:7" ht="12.75">
      <c r="A45" s="28" t="s">
        <v>4</v>
      </c>
      <c r="B45" s="28"/>
      <c r="C45" s="26"/>
      <c r="D45" s="26"/>
      <c r="E45" s="28">
        <f>SUM(E41:E43)</f>
        <v>584</v>
      </c>
      <c r="F45" s="28">
        <f>SUM(F41:F43)</f>
        <v>15</v>
      </c>
      <c r="G45" s="32"/>
    </row>
  </sheetData>
  <sheetProtection/>
  <autoFilter ref="A4:F20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1.140625" style="0" customWidth="1"/>
    <col min="2" max="2" width="25.7109375" style="0" customWidth="1"/>
    <col min="3" max="3" width="18.140625" style="0" customWidth="1"/>
  </cols>
  <sheetData>
    <row r="1" spans="1:5" ht="21" thickBot="1">
      <c r="A1" s="62" t="s">
        <v>9</v>
      </c>
      <c r="B1" s="62"/>
      <c r="C1" s="62"/>
      <c r="D1" s="62"/>
      <c r="E1" s="62"/>
    </row>
    <row r="2" spans="1:5" ht="21" thickTop="1">
      <c r="A2" s="8" t="s">
        <v>12</v>
      </c>
      <c r="D2" s="12"/>
      <c r="E2" s="12"/>
    </row>
    <row r="3" spans="1:5" ht="21" thickBot="1">
      <c r="A3" s="9" t="s">
        <v>107</v>
      </c>
      <c r="B3" s="10"/>
      <c r="D3" s="12"/>
      <c r="E3" s="12"/>
    </row>
    <row r="4" spans="1:5" ht="15" customHeight="1" thickBot="1">
      <c r="A4" s="23" t="s">
        <v>0</v>
      </c>
      <c r="B4" s="24" t="s">
        <v>11</v>
      </c>
      <c r="C4" s="24" t="s">
        <v>10</v>
      </c>
      <c r="D4" s="24" t="s">
        <v>1</v>
      </c>
      <c r="E4" s="24" t="s">
        <v>2</v>
      </c>
    </row>
    <row r="5" spans="1:8" ht="12.75">
      <c r="A5" s="30" t="s">
        <v>55</v>
      </c>
      <c r="B5" s="21" t="s">
        <v>6</v>
      </c>
      <c r="C5" s="21" t="s">
        <v>54</v>
      </c>
      <c r="D5" s="22">
        <v>160</v>
      </c>
      <c r="E5" s="22">
        <v>228</v>
      </c>
      <c r="H5" s="5"/>
    </row>
    <row r="6" spans="1:5" ht="12.75">
      <c r="A6" s="29"/>
      <c r="B6" s="17"/>
      <c r="C6" s="17"/>
      <c r="D6" s="16"/>
      <c r="E6" s="16"/>
    </row>
    <row r="7" spans="1:5" ht="12.75">
      <c r="A7" s="18"/>
      <c r="B7" s="17"/>
      <c r="C7" s="17"/>
      <c r="D7" s="16"/>
      <c r="E7" s="16"/>
    </row>
    <row r="8" spans="1:5" s="7" customFormat="1" ht="13.5" thickBot="1">
      <c r="A8" s="19" t="s">
        <v>4</v>
      </c>
      <c r="B8" s="20"/>
      <c r="C8" s="20"/>
      <c r="D8" s="20"/>
      <c r="E8" s="20">
        <f>SUM(E5:E6)</f>
        <v>228</v>
      </c>
    </row>
    <row r="10" spans="2:5" ht="12.75">
      <c r="B10" s="13"/>
      <c r="C10" s="13"/>
      <c r="D10" s="14"/>
      <c r="E10" s="15"/>
    </row>
    <row r="11" spans="2:5" ht="12.75">
      <c r="B11" s="13"/>
      <c r="C11" s="13"/>
      <c r="D11" s="14"/>
      <c r="E11" s="15"/>
    </row>
    <row r="12" spans="2:5" ht="12.75">
      <c r="B12" s="13"/>
      <c r="C12" s="13"/>
      <c r="D12" s="14"/>
      <c r="E12" s="1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B1">
      <selection activeCell="W35" sqref="W35"/>
    </sheetView>
  </sheetViews>
  <sheetFormatPr defaultColWidth="9.140625" defaultRowHeight="12.75"/>
  <cols>
    <col min="1" max="1" width="21.140625" style="0" customWidth="1"/>
    <col min="2" max="2" width="25.7109375" style="0" customWidth="1"/>
    <col min="3" max="3" width="18.140625" style="0" customWidth="1"/>
  </cols>
  <sheetData>
    <row r="1" spans="1:5" ht="21" thickBot="1">
      <c r="A1" s="62" t="s">
        <v>9</v>
      </c>
      <c r="B1" s="62"/>
      <c r="C1" s="62"/>
      <c r="D1" s="62"/>
      <c r="E1" s="62"/>
    </row>
    <row r="2" spans="1:5" ht="21" thickTop="1">
      <c r="A2" s="8" t="s">
        <v>114</v>
      </c>
      <c r="D2" s="12"/>
      <c r="E2" s="12"/>
    </row>
    <row r="3" spans="1:5" ht="20.25">
      <c r="A3" s="9" t="s">
        <v>109</v>
      </c>
      <c r="B3" s="10"/>
      <c r="D3" s="12"/>
      <c r="E3" s="12"/>
    </row>
    <row r="4" spans="1:5" ht="12.75">
      <c r="A4" s="2" t="s">
        <v>0</v>
      </c>
      <c r="B4" s="2" t="s">
        <v>11</v>
      </c>
      <c r="C4" s="2" t="s">
        <v>10</v>
      </c>
      <c r="D4" s="2" t="s">
        <v>1</v>
      </c>
      <c r="E4" s="2" t="s">
        <v>2</v>
      </c>
    </row>
    <row r="5" spans="1:5" ht="12.75">
      <c r="A5" s="27" t="s">
        <v>15</v>
      </c>
      <c r="B5" s="27" t="s">
        <v>74</v>
      </c>
      <c r="C5" s="27" t="s">
        <v>115</v>
      </c>
      <c r="D5" s="26">
        <v>110</v>
      </c>
      <c r="E5" s="26">
        <v>1607</v>
      </c>
    </row>
    <row r="6" spans="1:5" ht="12.75">
      <c r="A6" s="26"/>
      <c r="B6" s="27"/>
      <c r="C6" s="27"/>
      <c r="D6" s="26"/>
      <c r="E6" s="26"/>
    </row>
    <row r="7" spans="1:5" ht="12.75">
      <c r="A7" s="28" t="s">
        <v>4</v>
      </c>
      <c r="B7" s="28"/>
      <c r="C7" s="28"/>
      <c r="D7" s="28"/>
      <c r="E7" s="28">
        <f>SUM(E5:E5)</f>
        <v>1607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Halcrow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NealSA</dc:creator>
  <cp:keywords/>
  <dc:description/>
  <cp:lastModifiedBy>Katre Kasemägi - INFRAGATE</cp:lastModifiedBy>
  <cp:lastPrinted>2014-10-28T11:00:18Z</cp:lastPrinted>
  <dcterms:created xsi:type="dcterms:W3CDTF">2003-03-28T11:47:52Z</dcterms:created>
  <dcterms:modified xsi:type="dcterms:W3CDTF">2015-04-15T12:12:23Z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